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B684CF1-0F8C-4398-B260-461DA3D103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4" l="1"/>
  <c r="AQ6" i="4"/>
  <c r="AP6" i="4"/>
  <c r="AO6" i="4"/>
  <c r="AN6" i="4"/>
  <c r="AM6" i="4"/>
  <c r="AG6" i="4"/>
  <c r="AE6" i="4"/>
  <c r="AD6" i="4"/>
  <c r="AC6" i="4"/>
  <c r="AB6" i="4"/>
  <c r="AA6" i="4"/>
  <c r="W6" i="4"/>
  <c r="U6" i="4"/>
  <c r="T6" i="4"/>
  <c r="S6" i="4"/>
  <c r="R6" i="4"/>
  <c r="Q6" i="4"/>
  <c r="K6" i="4"/>
  <c r="I6" i="4"/>
  <c r="H6" i="4"/>
  <c r="G6" i="4"/>
  <c r="F6" i="4"/>
  <c r="E6" i="4"/>
  <c r="AF6" i="4" l="1"/>
  <c r="K11" i="4"/>
  <c r="I11" i="4"/>
  <c r="G11" i="4"/>
  <c r="E11" i="4"/>
  <c r="K10" i="4"/>
  <c r="K12" i="4" s="1"/>
  <c r="H10" i="4"/>
  <c r="G10" i="4"/>
  <c r="F10" i="4"/>
  <c r="E10" i="4"/>
  <c r="F11" i="4" l="1"/>
  <c r="L11" i="4" s="1"/>
  <c r="H11" i="4"/>
  <c r="F12" i="4"/>
  <c r="H12" i="4"/>
  <c r="O11" i="4"/>
  <c r="J11" i="4"/>
  <c r="E12" i="4"/>
  <c r="G12" i="4"/>
  <c r="M11" i="4"/>
  <c r="I10" i="4"/>
  <c r="N11" i="4" l="1"/>
  <c r="I12" i="4"/>
  <c r="N12" i="4"/>
  <c r="L12" i="4"/>
  <c r="M12" i="4"/>
  <c r="J12" i="4" l="1"/>
  <c r="O12" i="4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<sst xmlns="http://schemas.openxmlformats.org/spreadsheetml/2006/main" count="70" uniqueCount="30">
  <si>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</si>
  <si>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</si>
  <si>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</si>
  <si>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</si>
  <si>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</si>
  <si>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</si>
  <si>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</si>
  <si>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</si>
  <si>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</si>
  <si>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</si>
  <si>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</si>
  <si>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</si>
  <si>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</si>
  <si>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</si>
  <si>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SUPERPESIS</t>
  </si>
  <si>
    <t>KAIKKI OTTELUT</t>
  </si>
  <si>
    <t>ka/L</t>
  </si>
  <si>
    <t>ka/T</t>
  </si>
  <si>
    <t>Jatkosarjat</t>
  </si>
  <si>
    <t>ka/kl</t>
  </si>
  <si>
    <t xml:space="preserve">    Runkosarja TOP-10</t>
  </si>
  <si>
    <t xml:space="preserve">  Runkosarja TOP-10</t>
  </si>
  <si>
    <t>L+T</t>
  </si>
  <si>
    <t>ka/l+t</t>
  </si>
  <si>
    <t>PattU  2</t>
  </si>
  <si>
    <t>PattU = Pattijoen Urheilijat  (1928)</t>
  </si>
  <si>
    <t>Pattijoen Urheilijat Juniorit  (2012),  kasvattajaseura</t>
  </si>
  <si>
    <t>3.</t>
  </si>
  <si>
    <t>Niko Ylilehto</t>
  </si>
  <si>
    <t>21.2.2007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</si>
</sst>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6.855468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28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1"/>
      <c r="D2" s="52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18</v>
      </c>
      <c r="R2" s="21"/>
      <c r="S2" s="21"/>
      <c r="T2" s="21"/>
      <c r="U2" s="28"/>
      <c r="V2" s="27"/>
      <c r="W2" s="6"/>
      <c r="X2" s="53" t="s">
        <v>12</v>
      </c>
      <c r="Y2" s="54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18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22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22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56"/>
      <c r="M4" s="7"/>
      <c r="N4" s="7"/>
      <c r="O4" s="7"/>
      <c r="P4" s="10"/>
      <c r="Q4" s="12"/>
      <c r="R4" s="12"/>
      <c r="S4" s="13"/>
      <c r="T4" s="12"/>
      <c r="U4" s="12"/>
      <c r="V4" s="13"/>
      <c r="W4" s="18"/>
      <c r="X4" s="12"/>
      <c r="Y4" s="12"/>
      <c r="Z4" s="1"/>
      <c r="AA4" s="12"/>
      <c r="AB4" s="12"/>
      <c r="AC4" s="12"/>
      <c r="AD4" s="12"/>
      <c r="AE4" s="12"/>
      <c r="AF4" s="31"/>
      <c r="AG4" s="18"/>
      <c r="AH4" s="56"/>
      <c r="AI4" s="7"/>
      <c r="AJ4" s="7"/>
      <c r="AK4" s="7"/>
      <c r="AL4" s="64"/>
      <c r="AM4" s="12"/>
      <c r="AN4" s="12"/>
      <c r="AO4" s="48"/>
      <c r="AP4" s="1"/>
      <c r="AQ4" s="1"/>
      <c r="AR4" s="48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56"/>
      <c r="M5" s="7"/>
      <c r="N5" s="7"/>
      <c r="O5" s="7"/>
      <c r="P5" s="10"/>
      <c r="Q5" s="12"/>
      <c r="R5" s="12"/>
      <c r="S5" s="13"/>
      <c r="T5" s="12"/>
      <c r="U5" s="12"/>
      <c r="V5" s="13"/>
      <c r="W5" s="18"/>
      <c r="X5" s="12">
        <v>2023</v>
      </c>
      <c r="Y5" s="12" t="s">
        <v>27</v>
      </c>
      <c r="Z5" s="1" t="s">
        <v>24</v>
      </c>
      <c r="AA5" s="12">
        <v>3</v>
      </c>
      <c r="AB5" s="12">
        <v>0</v>
      </c>
      <c r="AC5" s="12">
        <v>0</v>
      </c>
      <c r="AD5" s="12">
        <v>0</v>
      </c>
      <c r="AE5" s="12">
        <v>1</v>
      </c>
      <c r="AF5" s="63">
        <v>0.125</v>
      </c>
      <c r="AG5" s="10">
        <v>8</v>
      </c>
      <c r="AH5" s="56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7" t="s">
        <v>13</v>
      </c>
      <c r="C6" s="58"/>
      <c r="D6" s="59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60"/>
      <c r="O6" s="6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62" t="s">
        <v>13</v>
      </c>
      <c r="Y6" s="11"/>
      <c r="Z6" s="9"/>
      <c r="AA6" s="35">
        <f>SUM(AA4:AA5)</f>
        <v>3</v>
      </c>
      <c r="AB6" s="35">
        <f>SUM(AB4:AB5)</f>
        <v>0</v>
      </c>
      <c r="AC6" s="35">
        <f>SUM(AC4:AC5)</f>
        <v>0</v>
      </c>
      <c r="AD6" s="35">
        <f>SUM(AD4:AD5)</f>
        <v>0</v>
      </c>
      <c r="AE6" s="35">
        <f>SUM(AE4:AE5)</f>
        <v>1</v>
      </c>
      <c r="AF6" s="36">
        <f>PRODUCT(AE6/AG6)</f>
        <v>0.125</v>
      </c>
      <c r="AG6" s="20">
        <f>SUM(AG4:AG5)</f>
        <v>8</v>
      </c>
      <c r="AH6" s="17"/>
      <c r="AI6" s="28"/>
      <c r="AJ6" s="60"/>
      <c r="AK6" s="6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4" t="s">
        <v>15</v>
      </c>
      <c r="C8" s="45"/>
      <c r="D8" s="46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16</v>
      </c>
      <c r="M8" s="7" t="s">
        <v>17</v>
      </c>
      <c r="N8" s="7" t="s">
        <v>23</v>
      </c>
      <c r="O8" s="7" t="s">
        <v>19</v>
      </c>
      <c r="Q8" s="16"/>
      <c r="R8" s="16" t="s">
        <v>10</v>
      </c>
      <c r="S8" s="16"/>
      <c r="T8" s="50" t="s">
        <v>26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14</v>
      </c>
      <c r="C9" s="3"/>
      <c r="D9" s="48"/>
      <c r="E9" s="43">
        <v>0</v>
      </c>
      <c r="F9" s="43">
        <v>0</v>
      </c>
      <c r="G9" s="43">
        <v>0</v>
      </c>
      <c r="H9" s="43">
        <v>0</v>
      </c>
      <c r="I9" s="43">
        <v>0</v>
      </c>
      <c r="J9" s="55">
        <v>0</v>
      </c>
      <c r="K9" s="16"/>
      <c r="L9" s="49">
        <v>0</v>
      </c>
      <c r="M9" s="49">
        <v>0</v>
      </c>
      <c r="N9" s="49">
        <v>0</v>
      </c>
      <c r="O9" s="49">
        <v>0</v>
      </c>
      <c r="Q9" s="16"/>
      <c r="R9" s="16"/>
      <c r="S9" s="16"/>
      <c r="T9" s="50" t="s">
        <v>25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3">
        <f>PRODUCT(E6+Q6)</f>
        <v>0</v>
      </c>
      <c r="F10" s="43">
        <f>PRODUCT(F6+R6)</f>
        <v>0</v>
      </c>
      <c r="G10" s="43">
        <f>PRODUCT(G6+S6)</f>
        <v>0</v>
      </c>
      <c r="H10" s="43">
        <f>PRODUCT(H6+T6)</f>
        <v>0</v>
      </c>
      <c r="I10" s="43">
        <f>PRODUCT(I6+U6)</f>
        <v>0</v>
      </c>
      <c r="J10" s="55">
        <v>0</v>
      </c>
      <c r="K10" s="16">
        <f>PRODUCT(K6+W6)</f>
        <v>0</v>
      </c>
      <c r="L10" s="49">
        <v>0</v>
      </c>
      <c r="M10" s="49">
        <v>0</v>
      </c>
      <c r="N10" s="49">
        <v>0</v>
      </c>
      <c r="O10" s="49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3">
        <f>PRODUCT(AA6+AM6)</f>
        <v>3</v>
      </c>
      <c r="F11" s="43">
        <f>PRODUCT(AB6+AN6)</f>
        <v>0</v>
      </c>
      <c r="G11" s="43">
        <f>PRODUCT(AC6+AO6)</f>
        <v>0</v>
      </c>
      <c r="H11" s="43">
        <f>PRODUCT(AD6+AP6)</f>
        <v>0</v>
      </c>
      <c r="I11" s="43">
        <f>PRODUCT(AE6+AQ6)</f>
        <v>1</v>
      </c>
      <c r="J11" s="55">
        <f>PRODUCT(I11/K11)</f>
        <v>0.125</v>
      </c>
      <c r="K11" s="10">
        <f>PRODUCT(AG6+AS6)</f>
        <v>8</v>
      </c>
      <c r="L11" s="49">
        <f>PRODUCT((F11+G11)/E11)</f>
        <v>0</v>
      </c>
      <c r="M11" s="49">
        <f>PRODUCT(H11/E11)</f>
        <v>0</v>
      </c>
      <c r="N11" s="49">
        <f>PRODUCT((F11+G11+H11)/E11)</f>
        <v>0</v>
      </c>
      <c r="O11" s="49">
        <f>PRODUCT(I11/E11)</f>
        <v>0.33333333333333331</v>
      </c>
      <c r="Q11" s="16"/>
      <c r="R11" s="16"/>
      <c r="S11" s="16"/>
      <c r="T11" s="16"/>
      <c r="U11" s="10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0" t="s">
        <v>13</v>
      </c>
      <c r="C12" s="41"/>
      <c r="D12" s="42"/>
      <c r="E12" s="43">
        <f>SUM(E9:E11)</f>
        <v>3</v>
      </c>
      <c r="F12" s="43">
        <f t="shared" ref="F12:I12" si="0">SUM(F9:F11)</f>
        <v>0</v>
      </c>
      <c r="G12" s="43">
        <f t="shared" si="0"/>
        <v>0</v>
      </c>
      <c r="H12" s="43">
        <f t="shared" si="0"/>
        <v>0</v>
      </c>
      <c r="I12" s="43">
        <f t="shared" si="0"/>
        <v>1</v>
      </c>
      <c r="J12" s="55">
        <f>PRODUCT(I12/K12)</f>
        <v>0.125</v>
      </c>
      <c r="K12" s="16">
        <f>SUM(K9:K11)</f>
        <v>8</v>
      </c>
      <c r="L12" s="49">
        <f>PRODUCT((F12+G12)/E12)</f>
        <v>0</v>
      </c>
      <c r="M12" s="49">
        <f>PRODUCT(H12/E12)</f>
        <v>0</v>
      </c>
      <c r="N12" s="49">
        <f>PRODUCT((F12+G12+H12)/E12)</f>
        <v>0</v>
      </c>
      <c r="O12" s="49">
        <f>PRODUCT(I12/E12)</f>
        <v>0.33333333333333331</v>
      </c>
      <c r="Q12" s="10"/>
      <c r="R12" s="10"/>
      <c r="S12" s="10"/>
      <c r="T12" s="10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6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6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6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50"/>
      <c r="U155" s="10"/>
      <c r="V155" s="10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50"/>
      <c r="U156" s="10"/>
      <c r="V156" s="10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5:AT5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2023-09-02T11:30:03Z</dcterms:modified>
</cp:coreProperties>
</file>